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76" s="1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L195"/>
  <c r="J195"/>
  <c r="H195"/>
  <c r="G195"/>
  <c r="J176"/>
  <c r="I176"/>
  <c r="H176"/>
  <c r="G176"/>
  <c r="G157"/>
  <c r="L157"/>
  <c r="J157"/>
  <c r="I157"/>
  <c r="H157"/>
  <c r="J138"/>
  <c r="L138"/>
  <c r="I138"/>
  <c r="H138"/>
  <c r="G138"/>
  <c r="H119"/>
  <c r="L119"/>
  <c r="G119"/>
  <c r="J119"/>
  <c r="I119"/>
  <c r="L100"/>
  <c r="J100"/>
  <c r="I100"/>
  <c r="H100"/>
  <c r="G100"/>
  <c r="F100"/>
  <c r="L81"/>
  <c r="J81"/>
  <c r="F81"/>
  <c r="I81"/>
  <c r="H81"/>
  <c r="G81"/>
  <c r="L62"/>
  <c r="J62"/>
  <c r="I62"/>
  <c r="H62"/>
  <c r="F62"/>
  <c r="G62"/>
  <c r="L43"/>
  <c r="J43"/>
  <c r="I43"/>
  <c r="H43"/>
  <c r="G43"/>
  <c r="F43"/>
  <c r="L24"/>
  <c r="F119"/>
  <c r="F138"/>
  <c r="F157"/>
  <c r="F176"/>
  <c r="F195"/>
  <c r="I24"/>
  <c r="F24"/>
  <c r="J24"/>
  <c r="H24"/>
  <c r="G24"/>
  <c r="F196" l="1"/>
  <c r="G196"/>
  <c r="J196"/>
  <c r="H196"/>
  <c r="L196"/>
  <c r="I196"/>
</calcChain>
</file>

<file path=xl/sharedStrings.xml><?xml version="1.0" encoding="utf-8"?>
<sst xmlns="http://schemas.openxmlformats.org/spreadsheetml/2006/main" count="339" uniqueCount="106">
  <si>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</si>
  <si>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</si>
  <si>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</si>
  <si>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</si>
  <si>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</si>
  <si>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</si>
  <si>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</si>
  <si>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</si>
  <si>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</si>
  <si>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</si>
  <si>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</si>
  <si>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</si>
  <si>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</si>
  <si>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</si>
  <si>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</si>
  <si>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</si>
  <si>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</si>
  <si>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</si>
  <si>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</si>
  <si>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</si>
  <si>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</si>
  <si>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</si>
  <si>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</si>
  <si>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</si>
  <si>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</si>
  <si>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</si>
  <si>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</si>
  <si>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</si>
  <si>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</si>
  <si>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</si>
  <si>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</si>
  <si>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</si>
  <si>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</si>
  <si>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</si>
  <si>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</si>
  <si>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</si>
  <si>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</si>
  <si>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</si>
  <si>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</si>
  <si>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Иволгинская СОШ</t>
  </si>
  <si>
    <t>директор</t>
  </si>
  <si>
    <t>Дементьев С.В.</t>
  </si>
  <si>
    <t>вареники из полуфабриката промышленного производства</t>
  </si>
  <si>
    <t>чай с сахаром</t>
  </si>
  <si>
    <t>ТК №7</t>
  </si>
  <si>
    <t>ржано-пшеничный обогащенный</t>
  </si>
  <si>
    <t>ТК №21</t>
  </si>
  <si>
    <t>мандарин</t>
  </si>
  <si>
    <t>ТК №6</t>
  </si>
  <si>
    <t>салат из свеклы с морковью и зеленым горошком</t>
  </si>
  <si>
    <t>суп картофельный с бобовыми и мясным фаршем</t>
  </si>
  <si>
    <t>чай с сахаром и лимоном</t>
  </si>
  <si>
    <t>ржаной</t>
  </si>
  <si>
    <t>каша пшенная вязкая</t>
  </si>
  <si>
    <t>чай "каркадэ"</t>
  </si>
  <si>
    <t>бутерброд с сыром</t>
  </si>
  <si>
    <t>сладкое</t>
  </si>
  <si>
    <t>крендель сахарный</t>
  </si>
  <si>
    <t>суп домашний с лапшой и мясным фаршем</t>
  </si>
  <si>
    <t>макароны с ветчиной и томатом</t>
  </si>
  <si>
    <t>257/1</t>
  </si>
  <si>
    <t>компот из кураги</t>
  </si>
  <si>
    <t>котлеты московские/рис отварной</t>
  </si>
  <si>
    <t>270/325</t>
  </si>
  <si>
    <t>чай с молоком или сливками</t>
  </si>
  <si>
    <t>печенье обогащенное</t>
  </si>
  <si>
    <t>салат "свеколка"</t>
  </si>
  <si>
    <t>щи из свежей капусты с мясным фаршем</t>
  </si>
  <si>
    <t>плов из свинины</t>
  </si>
  <si>
    <t>кисель из "каркадэ"</t>
  </si>
  <si>
    <t>каша рисовая вязкая</t>
  </si>
  <si>
    <t>ржано-пшеничный обогащенный с маслом</t>
  </si>
  <si>
    <t>ТК №21/13</t>
  </si>
  <si>
    <t>яйца вареные</t>
  </si>
  <si>
    <t>батончик злаковый</t>
  </si>
  <si>
    <t>суп крестьянский с крупой и мясным фаршем</t>
  </si>
  <si>
    <t>котлеты, биточки, шницели рубленные</t>
  </si>
  <si>
    <t>каша рассыпчатая гречневая</t>
  </si>
  <si>
    <t>171.1</t>
  </si>
  <si>
    <t>компот из смеси сухофруктов</t>
  </si>
  <si>
    <t>вафли</t>
  </si>
  <si>
    <t>салат витаминный (1-ый вариант)</t>
  </si>
  <si>
    <t>суп картофельный с горохом и мясным фаршем</t>
  </si>
  <si>
    <t>гуляш из свинины</t>
  </si>
  <si>
    <t>рис отварной</t>
  </si>
  <si>
    <t>пельмени мясные отварные с маслом сливочным (1 вариант)</t>
  </si>
  <si>
    <t>яблоко</t>
  </si>
  <si>
    <t>борщ с капустой и картофелем с мясным фаршем</t>
  </si>
  <si>
    <t>пельмени мясные отварные с маслом сливочным (1-ый вариант)</t>
  </si>
  <si>
    <t>тефтели рыбные/пюре картофельное</t>
  </si>
  <si>
    <t>245/335</t>
  </si>
  <si>
    <t>суп с макаронными изделиями и картофелем с мясным фаршем</t>
  </si>
  <si>
    <t>бутерброд с маслом</t>
  </si>
  <si>
    <t>рассольник ленинградский с фаршем</t>
  </si>
  <si>
    <t>наггетсы</t>
  </si>
  <si>
    <t>макаронные изделия отварные</t>
  </si>
  <si>
    <t>печенье</t>
  </si>
  <si>
    <t>суп картофельный с крупой и фаршем</t>
  </si>
  <si>
    <t>тефтели рыбные</t>
  </si>
  <si>
    <t>пюре картофельное</t>
  </si>
  <si>
    <t>наггетсы/макаронные изделия</t>
  </si>
  <si>
    <t>какао с молоком</t>
  </si>
  <si>
    <t>ТК №30</t>
  </si>
  <si>
    <t>щи из свежей капусты с фаршем</t>
  </si>
  <si>
    <t>котлеты, биточки (особые)</t>
  </si>
  <si>
    <t>рис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</si>
</sst>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190</v>
      </c>
      <c r="G6" s="40">
        <v>6</v>
      </c>
      <c r="H6" s="40">
        <v>6</v>
      </c>
      <c r="I6" s="40">
        <v>65</v>
      </c>
      <c r="J6" s="40">
        <v>374</v>
      </c>
      <c r="K6" s="41">
        <v>395</v>
      </c>
      <c r="L6" s="40">
        <v>65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0.21</v>
      </c>
      <c r="H8" s="43">
        <v>0</v>
      </c>
      <c r="I8" s="43">
        <v>7.22</v>
      </c>
      <c r="J8" s="43">
        <v>29.74</v>
      </c>
      <c r="K8" s="44" t="s">
        <v>44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1.99</v>
      </c>
      <c r="H9" s="43">
        <v>0.26</v>
      </c>
      <c r="I9" s="43">
        <v>12.72</v>
      </c>
      <c r="J9" s="43">
        <v>61.19</v>
      </c>
      <c r="K9" s="44" t="s">
        <v>46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48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9</v>
      </c>
      <c r="H13" s="19">
        <f t="shared" si="0"/>
        <v>6.46</v>
      </c>
      <c r="I13" s="19">
        <f t="shared" si="0"/>
        <v>92.44</v>
      </c>
      <c r="J13" s="19">
        <f t="shared" si="0"/>
        <v>502.93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1.08</v>
      </c>
      <c r="H14" s="43">
        <v>2.4700000000000002</v>
      </c>
      <c r="I14" s="43">
        <v>4.51</v>
      </c>
      <c r="J14" s="43">
        <v>44.49</v>
      </c>
      <c r="K14" s="44">
        <v>53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6.15</v>
      </c>
      <c r="H15" s="43">
        <v>7.66</v>
      </c>
      <c r="I15" s="43">
        <v>14.96</v>
      </c>
      <c r="J15" s="43">
        <v>153.66999999999999</v>
      </c>
      <c r="K15" s="44">
        <v>99</v>
      </c>
      <c r="L15" s="43">
        <v>10</v>
      </c>
    </row>
    <row r="16" spans="1:12" ht="25.5">
      <c r="A16" s="23"/>
      <c r="B16" s="15"/>
      <c r="C16" s="11"/>
      <c r="D16" s="7" t="s">
        <v>28</v>
      </c>
      <c r="E16" s="42" t="s">
        <v>42</v>
      </c>
      <c r="F16" s="43">
        <v>185</v>
      </c>
      <c r="G16" s="43">
        <v>6</v>
      </c>
      <c r="H16" s="43">
        <v>6</v>
      </c>
      <c r="I16" s="43">
        <v>64</v>
      </c>
      <c r="J16" s="43">
        <v>330</v>
      </c>
      <c r="K16" s="44">
        <v>99</v>
      </c>
      <c r="L16" s="43">
        <v>65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202</v>
      </c>
      <c r="G18" s="43">
        <v>0.03</v>
      </c>
      <c r="H18" s="43">
        <v>0</v>
      </c>
      <c r="I18" s="43">
        <v>14.25</v>
      </c>
      <c r="J18" s="43">
        <v>57.79</v>
      </c>
      <c r="K18" s="44">
        <v>431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1.99</v>
      </c>
      <c r="H19" s="43">
        <v>0.26</v>
      </c>
      <c r="I19" s="43">
        <v>12.72</v>
      </c>
      <c r="J19" s="43">
        <v>61.19</v>
      </c>
      <c r="K19" s="44" t="s">
        <v>46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1.99</v>
      </c>
      <c r="H20" s="43">
        <v>0.26</v>
      </c>
      <c r="I20" s="43">
        <v>12.72</v>
      </c>
      <c r="J20" s="43">
        <v>61.19</v>
      </c>
      <c r="K20" s="44"/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707</v>
      </c>
      <c r="G23" s="19">
        <f t="shared" ref="G23:J23" si="2">SUM(G14:G22)</f>
        <v>17.239999999999998</v>
      </c>
      <c r="H23" s="19">
        <f t="shared" si="2"/>
        <v>16.650000000000006</v>
      </c>
      <c r="I23" s="19">
        <f t="shared" si="2"/>
        <v>123.16</v>
      </c>
      <c r="J23" s="19">
        <f t="shared" si="2"/>
        <v>708.32999999999993</v>
      </c>
      <c r="K23" s="25"/>
      <c r="L23" s="19">
        <f t="shared" ref="L23" si="3">SUM(L14:L22)</f>
        <v>100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1227</v>
      </c>
      <c r="G24" s="32">
        <f t="shared" ref="G24:J24" si="4">G13+G23</f>
        <v>26.24</v>
      </c>
      <c r="H24" s="32">
        <f t="shared" si="4"/>
        <v>23.110000000000007</v>
      </c>
      <c r="I24" s="32">
        <f t="shared" si="4"/>
        <v>215.6</v>
      </c>
      <c r="J24" s="32">
        <f t="shared" si="4"/>
        <v>1211.26</v>
      </c>
      <c r="K24" s="32"/>
      <c r="L24" s="32">
        <f t="shared" ref="L24" si="5">L13+L23</f>
        <v>200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6.27</v>
      </c>
      <c r="H25" s="40">
        <v>7.32</v>
      </c>
      <c r="I25" s="40">
        <v>32.6</v>
      </c>
      <c r="J25" s="40">
        <v>221.74</v>
      </c>
      <c r="K25" s="41">
        <v>184</v>
      </c>
      <c r="L25" s="40">
        <v>35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13.2</v>
      </c>
      <c r="J27" s="43">
        <v>52.79</v>
      </c>
      <c r="K27" s="44">
        <v>461</v>
      </c>
      <c r="L27" s="43">
        <v>10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55</v>
      </c>
      <c r="F30" s="43">
        <v>60</v>
      </c>
      <c r="G30" s="43">
        <v>6.12</v>
      </c>
      <c r="H30" s="43">
        <v>6.02</v>
      </c>
      <c r="I30" s="43">
        <v>9.73</v>
      </c>
      <c r="J30" s="43">
        <v>118.74</v>
      </c>
      <c r="K30" s="44">
        <v>3</v>
      </c>
      <c r="L30" s="43">
        <v>25</v>
      </c>
    </row>
    <row r="31" spans="1:12" ht="15">
      <c r="A31" s="14"/>
      <c r="B31" s="15"/>
      <c r="C31" s="11"/>
      <c r="D31" s="6" t="s">
        <v>56</v>
      </c>
      <c r="E31" s="42" t="s">
        <v>57</v>
      </c>
      <c r="F31" s="43">
        <v>80</v>
      </c>
      <c r="G31" s="43">
        <v>5.58</v>
      </c>
      <c r="H31" s="43">
        <v>6.94</v>
      </c>
      <c r="I31" s="43">
        <v>42.9</v>
      </c>
      <c r="J31" s="43">
        <v>256.11</v>
      </c>
      <c r="K31" s="44">
        <v>415</v>
      </c>
      <c r="L31" s="43">
        <v>30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17.97</v>
      </c>
      <c r="H32" s="19">
        <f t="shared" ref="H32" si="7">SUM(H25:H31)</f>
        <v>20.28</v>
      </c>
      <c r="I32" s="19">
        <f t="shared" ref="I32" si="8">SUM(I25:I31)</f>
        <v>98.43</v>
      </c>
      <c r="J32" s="19">
        <f t="shared" ref="J32:L32" si="9">SUM(J25:J31)</f>
        <v>649.38000000000011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210</v>
      </c>
      <c r="G34" s="43">
        <v>5.66</v>
      </c>
      <c r="H34" s="43">
        <v>5.41</v>
      </c>
      <c r="I34" s="43">
        <v>23.74</v>
      </c>
      <c r="J34" s="43">
        <v>166.5</v>
      </c>
      <c r="K34" s="44">
        <v>129</v>
      </c>
      <c r="L34" s="43">
        <v>15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220</v>
      </c>
      <c r="G35" s="43">
        <v>13.98</v>
      </c>
      <c r="H35" s="43">
        <v>6.6</v>
      </c>
      <c r="I35" s="43">
        <v>42.12</v>
      </c>
      <c r="J35" s="43">
        <v>355.5</v>
      </c>
      <c r="K35" s="44" t="s">
        <v>60</v>
      </c>
      <c r="L35" s="43">
        <v>50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6.78</v>
      </c>
      <c r="J37" s="43">
        <v>27.09</v>
      </c>
      <c r="K37" s="44">
        <v>494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1.99</v>
      </c>
      <c r="H38" s="43">
        <v>0.26</v>
      </c>
      <c r="I38" s="43">
        <v>12.72</v>
      </c>
      <c r="J38" s="43">
        <v>61.19</v>
      </c>
      <c r="K38" s="44" t="s">
        <v>46</v>
      </c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1.99</v>
      </c>
      <c r="H39" s="43">
        <v>0.26</v>
      </c>
      <c r="I39" s="43">
        <v>12.72</v>
      </c>
      <c r="J39" s="43">
        <v>61.19</v>
      </c>
      <c r="K39" s="44"/>
      <c r="L39" s="43">
        <v>5</v>
      </c>
    </row>
    <row r="40" spans="1:12" ht="15">
      <c r="A40" s="14"/>
      <c r="B40" s="15"/>
      <c r="C40" s="11"/>
      <c r="D40" s="6" t="s">
        <v>24</v>
      </c>
      <c r="E40" s="42" t="s">
        <v>47</v>
      </c>
      <c r="F40" s="43">
        <v>100</v>
      </c>
      <c r="G40" s="43">
        <v>0.8</v>
      </c>
      <c r="H40" s="43">
        <v>0.2</v>
      </c>
      <c r="I40" s="43">
        <v>7.5</v>
      </c>
      <c r="J40" s="43">
        <v>38</v>
      </c>
      <c r="K40" s="44" t="s">
        <v>48</v>
      </c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24.419999999999998</v>
      </c>
      <c r="H42" s="19">
        <f t="shared" ref="H42" si="11">SUM(H33:H41)</f>
        <v>12.729999999999999</v>
      </c>
      <c r="I42" s="19">
        <f t="shared" ref="I42" si="12">SUM(I33:I41)</f>
        <v>105.58</v>
      </c>
      <c r="J42" s="19">
        <f t="shared" ref="J42:L42" si="13">SUM(J33:J41)</f>
        <v>709.47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42.39</v>
      </c>
      <c r="H43" s="32">
        <f t="shared" ref="H43" si="15">H32+H42</f>
        <v>33.01</v>
      </c>
      <c r="I43" s="32">
        <f t="shared" ref="I43" si="16">I32+I42</f>
        <v>204.01</v>
      </c>
      <c r="J43" s="32">
        <f t="shared" ref="J43:L43" si="17">J32+J42</f>
        <v>1358.8500000000001</v>
      </c>
      <c r="K43" s="32"/>
      <c r="L43" s="32">
        <f t="shared" si="17"/>
        <v>200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240</v>
      </c>
      <c r="G44" s="40">
        <v>14.21</v>
      </c>
      <c r="H44" s="40">
        <v>20.2</v>
      </c>
      <c r="I44" s="40">
        <v>40.159999999999997</v>
      </c>
      <c r="J44" s="40">
        <v>399.37</v>
      </c>
      <c r="K44" s="41" t="s">
        <v>63</v>
      </c>
      <c r="L44" s="40">
        <v>65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230</v>
      </c>
      <c r="G46" s="43">
        <v>1.39</v>
      </c>
      <c r="H46" s="43">
        <v>1.43</v>
      </c>
      <c r="I46" s="43">
        <v>2.2999999999999998</v>
      </c>
      <c r="J46" s="43">
        <v>27.97</v>
      </c>
      <c r="K46" s="44">
        <v>378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1.99</v>
      </c>
      <c r="H47" s="43">
        <v>0.26</v>
      </c>
      <c r="I47" s="43">
        <v>12.72</v>
      </c>
      <c r="J47" s="43">
        <v>61.19</v>
      </c>
      <c r="K47" s="44" t="s">
        <v>46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56</v>
      </c>
      <c r="E49" s="42" t="s">
        <v>65</v>
      </c>
      <c r="F49" s="43">
        <v>20</v>
      </c>
      <c r="G49" s="43">
        <v>1.46</v>
      </c>
      <c r="H49" s="43">
        <v>1.9</v>
      </c>
      <c r="I49" s="43">
        <v>14.43</v>
      </c>
      <c r="J49" s="43">
        <v>80.900000000000006</v>
      </c>
      <c r="K49" s="44"/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19.05</v>
      </c>
      <c r="H51" s="19">
        <f t="shared" ref="H51" si="19">SUM(H44:H50)</f>
        <v>23.79</v>
      </c>
      <c r="I51" s="19">
        <f t="shared" ref="I51" si="20">SUM(I44:I50)</f>
        <v>69.609999999999985</v>
      </c>
      <c r="J51" s="19">
        <f t="shared" ref="J51:L51" si="21">SUM(J44:J50)</f>
        <v>569.43000000000006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0.69</v>
      </c>
      <c r="H52" s="43">
        <v>6.04</v>
      </c>
      <c r="I52" s="43">
        <v>4.05</v>
      </c>
      <c r="J52" s="43">
        <v>73.25</v>
      </c>
      <c r="K52" s="44">
        <v>50</v>
      </c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2.98</v>
      </c>
      <c r="H53" s="43">
        <v>6.27</v>
      </c>
      <c r="I53" s="43">
        <v>5.3</v>
      </c>
      <c r="J53" s="43">
        <v>90.43</v>
      </c>
      <c r="K53" s="44">
        <v>87</v>
      </c>
      <c r="L53" s="43">
        <v>10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240</v>
      </c>
      <c r="G54" s="43">
        <v>11.04</v>
      </c>
      <c r="H54" s="43">
        <v>24.46</v>
      </c>
      <c r="I54" s="43">
        <v>41.09</v>
      </c>
      <c r="J54" s="43">
        <v>429.12</v>
      </c>
      <c r="K54" s="44">
        <v>265</v>
      </c>
      <c r="L54" s="43">
        <v>60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0.01</v>
      </c>
      <c r="H56" s="43">
        <v>0</v>
      </c>
      <c r="I56" s="43">
        <v>24.25</v>
      </c>
      <c r="J56" s="43">
        <v>96.97</v>
      </c>
      <c r="K56" s="44">
        <v>355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1.99</v>
      </c>
      <c r="H57" s="43">
        <v>0.26</v>
      </c>
      <c r="I57" s="43">
        <v>12.72</v>
      </c>
      <c r="J57" s="43">
        <v>61.19</v>
      </c>
      <c r="K57" s="44" t="s">
        <v>46</v>
      </c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1.99</v>
      </c>
      <c r="H58" s="43">
        <v>0.26</v>
      </c>
      <c r="I58" s="43">
        <v>12.72</v>
      </c>
      <c r="J58" s="43">
        <v>61.19</v>
      </c>
      <c r="K58" s="44"/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18.699999999999996</v>
      </c>
      <c r="H61" s="19">
        <f t="shared" ref="H61" si="23">SUM(H52:H60)</f>
        <v>37.289999999999992</v>
      </c>
      <c r="I61" s="19">
        <f t="shared" ref="I61" si="24">SUM(I52:I60)</f>
        <v>100.13</v>
      </c>
      <c r="J61" s="19">
        <f t="shared" ref="J61:L61" si="25">SUM(J52:J60)</f>
        <v>812.15000000000009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6">G51+G61</f>
        <v>37.75</v>
      </c>
      <c r="H62" s="32">
        <f t="shared" ref="H62" si="27">H51+H61</f>
        <v>61.079999999999991</v>
      </c>
      <c r="I62" s="32">
        <f t="shared" ref="I62" si="28">I51+I61</f>
        <v>169.73999999999998</v>
      </c>
      <c r="J62" s="32">
        <f t="shared" ref="J62:L62" si="29">J51+J61</f>
        <v>1381.5800000000002</v>
      </c>
      <c r="K62" s="32"/>
      <c r="L62" s="32">
        <f t="shared" si="29"/>
        <v>200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6.95</v>
      </c>
      <c r="H63" s="40">
        <v>9.24</v>
      </c>
      <c r="I63" s="40">
        <v>46.94</v>
      </c>
      <c r="J63" s="40">
        <v>298.06</v>
      </c>
      <c r="K63" s="41">
        <v>184</v>
      </c>
      <c r="L63" s="40">
        <v>30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0.23</v>
      </c>
      <c r="H65" s="43">
        <v>0</v>
      </c>
      <c r="I65" s="43">
        <v>8.0399999999999991</v>
      </c>
      <c r="J65" s="43">
        <v>33.08</v>
      </c>
      <c r="K65" s="44" t="s">
        <v>44</v>
      </c>
      <c r="L65" s="43">
        <v>5</v>
      </c>
    </row>
    <row r="66" spans="1:12" ht="25.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2.04</v>
      </c>
      <c r="H66" s="43">
        <v>8.51</v>
      </c>
      <c r="I66" s="43">
        <v>12.8</v>
      </c>
      <c r="J66" s="43">
        <v>135.99</v>
      </c>
      <c r="K66" s="44" t="s">
        <v>72</v>
      </c>
      <c r="L66" s="43">
        <v>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73</v>
      </c>
      <c r="F68" s="43">
        <v>40</v>
      </c>
      <c r="G68" s="43">
        <v>4.96</v>
      </c>
      <c r="H68" s="43">
        <v>4.49</v>
      </c>
      <c r="I68" s="43">
        <v>0.27</v>
      </c>
      <c r="J68" s="43">
        <v>61.3</v>
      </c>
      <c r="K68" s="44">
        <v>209</v>
      </c>
      <c r="L68" s="43">
        <v>20</v>
      </c>
    </row>
    <row r="69" spans="1:12" ht="15">
      <c r="A69" s="23"/>
      <c r="B69" s="15"/>
      <c r="C69" s="11"/>
      <c r="D69" s="6" t="s">
        <v>56</v>
      </c>
      <c r="E69" s="42" t="s">
        <v>74</v>
      </c>
      <c r="F69" s="43">
        <v>30</v>
      </c>
      <c r="G69" s="43">
        <v>0</v>
      </c>
      <c r="H69" s="43">
        <v>0</v>
      </c>
      <c r="I69" s="43">
        <v>0</v>
      </c>
      <c r="J69" s="43">
        <v>0</v>
      </c>
      <c r="K69" s="44"/>
      <c r="L69" s="43">
        <v>30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14.18</v>
      </c>
      <c r="H70" s="19">
        <f t="shared" ref="H70" si="31">SUM(H63:H69)</f>
        <v>22.240000000000002</v>
      </c>
      <c r="I70" s="19">
        <f t="shared" ref="I70" si="32">SUM(I63:I69)</f>
        <v>68.05</v>
      </c>
      <c r="J70" s="19">
        <f t="shared" ref="J70:L70" si="33">SUM(J63:J69)</f>
        <v>528.42999999999995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220</v>
      </c>
      <c r="G72" s="43">
        <v>4.32</v>
      </c>
      <c r="H72" s="43">
        <v>4.6500000000000004</v>
      </c>
      <c r="I72" s="43">
        <v>17.62</v>
      </c>
      <c r="J72" s="43">
        <v>130.06</v>
      </c>
      <c r="K72" s="44">
        <v>98</v>
      </c>
      <c r="L72" s="43">
        <v>10</v>
      </c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8.73</v>
      </c>
      <c r="H73" s="43">
        <v>20.88</v>
      </c>
      <c r="I73" s="43">
        <v>8.4</v>
      </c>
      <c r="J73" s="43">
        <v>256.79000000000002</v>
      </c>
      <c r="K73" s="44">
        <v>282</v>
      </c>
      <c r="L73" s="43">
        <v>40</v>
      </c>
    </row>
    <row r="74" spans="1:12" ht="1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7.33</v>
      </c>
      <c r="H74" s="43">
        <v>6.77</v>
      </c>
      <c r="I74" s="43">
        <v>33.229999999999997</v>
      </c>
      <c r="J74" s="43">
        <v>222.86</v>
      </c>
      <c r="K74" s="44" t="s">
        <v>78</v>
      </c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</v>
      </c>
      <c r="H75" s="43">
        <v>0</v>
      </c>
      <c r="I75" s="43">
        <v>14.52</v>
      </c>
      <c r="J75" s="43">
        <v>58.05</v>
      </c>
      <c r="K75" s="44">
        <v>349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71</v>
      </c>
      <c r="F76" s="43">
        <v>30</v>
      </c>
      <c r="G76" s="43">
        <v>1.99</v>
      </c>
      <c r="H76" s="43">
        <v>0.26</v>
      </c>
      <c r="I76" s="43">
        <v>12.72</v>
      </c>
      <c r="J76" s="43">
        <v>61.19</v>
      </c>
      <c r="K76" s="44" t="s">
        <v>46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1.32</v>
      </c>
      <c r="H77" s="43">
        <v>0.18</v>
      </c>
      <c r="I77" s="43">
        <v>8.48</v>
      </c>
      <c r="J77" s="43">
        <v>40.79</v>
      </c>
      <c r="K77" s="44"/>
      <c r="L77" s="43">
        <v>5</v>
      </c>
    </row>
    <row r="78" spans="1:12" ht="15">
      <c r="A78" s="23"/>
      <c r="B78" s="15"/>
      <c r="C78" s="11"/>
      <c r="D78" s="6" t="s">
        <v>56</v>
      </c>
      <c r="E78" s="42" t="s">
        <v>74</v>
      </c>
      <c r="F78" s="43">
        <v>20</v>
      </c>
      <c r="G78" s="43">
        <v>0</v>
      </c>
      <c r="H78" s="43">
        <v>0</v>
      </c>
      <c r="I78" s="43">
        <v>0</v>
      </c>
      <c r="J78" s="43">
        <v>0</v>
      </c>
      <c r="K78" s="44"/>
      <c r="L78" s="43">
        <v>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23.69</v>
      </c>
      <c r="H80" s="19">
        <f t="shared" ref="H80" si="35">SUM(H71:H79)</f>
        <v>32.739999999999995</v>
      </c>
      <c r="I80" s="19">
        <f t="shared" ref="I80" si="36">SUM(I71:I79)</f>
        <v>94.97</v>
      </c>
      <c r="J80" s="19">
        <f t="shared" ref="J80:L80" si="37">SUM(J71:J79)</f>
        <v>769.74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37.870000000000005</v>
      </c>
      <c r="H81" s="32">
        <f t="shared" ref="H81" si="39">H70+H80</f>
        <v>54.98</v>
      </c>
      <c r="I81" s="32">
        <f t="shared" ref="I81" si="40">I70+I80</f>
        <v>163.01999999999998</v>
      </c>
      <c r="J81" s="32">
        <f t="shared" ref="J81:L81" si="41">J70+J80</f>
        <v>1298.17</v>
      </c>
      <c r="K81" s="32"/>
      <c r="L81" s="32">
        <f t="shared" si="41"/>
        <v>200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240</v>
      </c>
      <c r="G82" s="40">
        <v>15.26</v>
      </c>
      <c r="H82" s="40">
        <v>7.2</v>
      </c>
      <c r="I82" s="40">
        <v>45.97</v>
      </c>
      <c r="J82" s="40">
        <v>387.96</v>
      </c>
      <c r="K82" s="41" t="s">
        <v>60</v>
      </c>
      <c r="L82" s="40">
        <v>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</v>
      </c>
      <c r="H84" s="43">
        <v>0</v>
      </c>
      <c r="I84" s="43">
        <v>16.170000000000002</v>
      </c>
      <c r="J84" s="43">
        <v>64.63</v>
      </c>
      <c r="K84" s="44">
        <v>349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1.99</v>
      </c>
      <c r="H85" s="43">
        <v>0.26</v>
      </c>
      <c r="I85" s="43">
        <v>12.72</v>
      </c>
      <c r="J85" s="43">
        <v>61.19</v>
      </c>
      <c r="K85" s="44" t="s">
        <v>46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56</v>
      </c>
      <c r="E87" s="42" t="s">
        <v>80</v>
      </c>
      <c r="F87" s="43">
        <v>30</v>
      </c>
      <c r="G87" s="43">
        <v>0.84</v>
      </c>
      <c r="H87" s="43">
        <v>0.99</v>
      </c>
      <c r="I87" s="43">
        <v>23.19</v>
      </c>
      <c r="J87" s="43">
        <v>106.2</v>
      </c>
      <c r="K87" s="44"/>
      <c r="L87" s="43">
        <v>20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18.09</v>
      </c>
      <c r="H89" s="19">
        <f t="shared" ref="H89" si="43">SUM(H82:H88)</f>
        <v>8.4499999999999993</v>
      </c>
      <c r="I89" s="19">
        <f t="shared" ref="I89" si="44">SUM(I82:I88)</f>
        <v>98.05</v>
      </c>
      <c r="J89" s="19">
        <f t="shared" ref="J89:L89" si="45">SUM(J82:J88)</f>
        <v>619.98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0.88</v>
      </c>
      <c r="H90" s="43">
        <v>2.96</v>
      </c>
      <c r="I90" s="43">
        <v>3.88</v>
      </c>
      <c r="J90" s="43">
        <v>46.29</v>
      </c>
      <c r="K90" s="44">
        <v>41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240</v>
      </c>
      <c r="G91" s="43">
        <v>5.98</v>
      </c>
      <c r="H91" s="43">
        <v>4.72</v>
      </c>
      <c r="I91" s="43">
        <v>13.51</v>
      </c>
      <c r="J91" s="43">
        <v>120.72</v>
      </c>
      <c r="K91" s="44">
        <v>102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7.34</v>
      </c>
      <c r="H92" s="43">
        <v>20.55</v>
      </c>
      <c r="I92" s="43">
        <v>2.2999999999999998</v>
      </c>
      <c r="J92" s="43">
        <v>223.78</v>
      </c>
      <c r="K92" s="44">
        <v>260</v>
      </c>
      <c r="L92" s="43">
        <v>50</v>
      </c>
    </row>
    <row r="93" spans="1:12" ht="1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3.7</v>
      </c>
      <c r="H93" s="43">
        <v>6.3</v>
      </c>
      <c r="I93" s="43">
        <v>32.700000000000003</v>
      </c>
      <c r="J93" s="43">
        <v>202.2</v>
      </c>
      <c r="K93" s="44">
        <v>325</v>
      </c>
      <c r="L93" s="43">
        <v>10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202</v>
      </c>
      <c r="G94" s="43">
        <v>0.03</v>
      </c>
      <c r="H94" s="43">
        <v>0</v>
      </c>
      <c r="I94" s="43">
        <v>14.25</v>
      </c>
      <c r="J94" s="43">
        <v>57.79</v>
      </c>
      <c r="K94" s="44">
        <v>4311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1.99</v>
      </c>
      <c r="H95" s="43">
        <v>0.26</v>
      </c>
      <c r="I95" s="43">
        <v>12.72</v>
      </c>
      <c r="J95" s="43">
        <v>61.19</v>
      </c>
      <c r="K95" s="44" t="s">
        <v>46</v>
      </c>
      <c r="L95" s="43">
        <v>5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1.99</v>
      </c>
      <c r="H96" s="43">
        <v>0.26</v>
      </c>
      <c r="I96" s="43">
        <v>12.72</v>
      </c>
      <c r="J96" s="43">
        <v>61.19</v>
      </c>
      <c r="K96" s="44"/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802</v>
      </c>
      <c r="G99" s="19">
        <f t="shared" ref="G99" si="46">SUM(G90:G98)</f>
        <v>21.909999999999997</v>
      </c>
      <c r="H99" s="19">
        <f t="shared" ref="H99" si="47">SUM(H90:H98)</f>
        <v>35.049999999999997</v>
      </c>
      <c r="I99" s="19">
        <f t="shared" ref="I99" si="48">SUM(I90:I98)</f>
        <v>92.08</v>
      </c>
      <c r="J99" s="19">
        <f t="shared" ref="J99:L99" si="49">SUM(J90:J98)</f>
        <v>773.16000000000008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1302</v>
      </c>
      <c r="G100" s="32">
        <f t="shared" ref="G100" si="50">G89+G99</f>
        <v>40</v>
      </c>
      <c r="H100" s="32">
        <f t="shared" ref="H100" si="51">H89+H99</f>
        <v>43.5</v>
      </c>
      <c r="I100" s="32">
        <f t="shared" ref="I100" si="52">I89+I99</f>
        <v>190.13</v>
      </c>
      <c r="J100" s="32">
        <f t="shared" ref="J100:L100" si="53">J89+J99</f>
        <v>1393.14</v>
      </c>
      <c r="K100" s="32"/>
      <c r="L100" s="32">
        <f t="shared" si="53"/>
        <v>200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160</v>
      </c>
      <c r="G101" s="40">
        <v>9.3000000000000007</v>
      </c>
      <c r="H101" s="40">
        <v>25.75</v>
      </c>
      <c r="I101" s="40">
        <v>12.7</v>
      </c>
      <c r="J101" s="40">
        <v>320.02</v>
      </c>
      <c r="K101" s="41">
        <v>392</v>
      </c>
      <c r="L101" s="40">
        <v>65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1.51</v>
      </c>
      <c r="H103" s="43">
        <v>1.55</v>
      </c>
      <c r="I103" s="43">
        <v>2.48</v>
      </c>
      <c r="J103" s="43">
        <v>30.3</v>
      </c>
      <c r="K103" s="44">
        <v>378</v>
      </c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2.65</v>
      </c>
      <c r="H104" s="43">
        <v>0.35</v>
      </c>
      <c r="I104" s="43">
        <v>16.96</v>
      </c>
      <c r="J104" s="43">
        <v>81.58</v>
      </c>
      <c r="K104" s="44" t="s">
        <v>46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86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46</v>
      </c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13.860000000000001</v>
      </c>
      <c r="H108" s="19">
        <f t="shared" si="54"/>
        <v>28.05</v>
      </c>
      <c r="I108" s="19">
        <f t="shared" si="54"/>
        <v>41.94</v>
      </c>
      <c r="J108" s="19">
        <f t="shared" si="54"/>
        <v>478.9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3.51</v>
      </c>
      <c r="H110" s="43">
        <v>5.25</v>
      </c>
      <c r="I110" s="43">
        <v>10.91</v>
      </c>
      <c r="J110" s="43">
        <v>105.84</v>
      </c>
      <c r="K110" s="44">
        <v>82</v>
      </c>
      <c r="L110" s="43">
        <v>10</v>
      </c>
    </row>
    <row r="111" spans="1:12" ht="25.5">
      <c r="A111" s="23"/>
      <c r="B111" s="15"/>
      <c r="C111" s="11"/>
      <c r="D111" s="7" t="s">
        <v>28</v>
      </c>
      <c r="E111" s="42" t="s">
        <v>88</v>
      </c>
      <c r="F111" s="43">
        <v>240</v>
      </c>
      <c r="G111" s="43">
        <v>13.94</v>
      </c>
      <c r="H111" s="43">
        <v>38.619999999999997</v>
      </c>
      <c r="I111" s="43">
        <v>19.04</v>
      </c>
      <c r="J111" s="43">
        <v>480.03</v>
      </c>
      <c r="K111" s="44">
        <v>392</v>
      </c>
      <c r="L111" s="43">
        <v>50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0.66</v>
      </c>
      <c r="H113" s="43">
        <v>0.62</v>
      </c>
      <c r="I113" s="43">
        <v>1.1100000000000001</v>
      </c>
      <c r="J113" s="43">
        <v>12.84</v>
      </c>
      <c r="K113" s="44">
        <v>378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3.97</v>
      </c>
      <c r="H114" s="43">
        <v>0.53</v>
      </c>
      <c r="I114" s="43">
        <v>25.43</v>
      </c>
      <c r="J114" s="43">
        <v>122.38</v>
      </c>
      <c r="K114" s="44" t="s">
        <v>46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1.99</v>
      </c>
      <c r="H115" s="43">
        <v>0.26</v>
      </c>
      <c r="I115" s="43">
        <v>12.72</v>
      </c>
      <c r="J115" s="43">
        <v>61.19</v>
      </c>
      <c r="K115" s="44"/>
      <c r="L115" s="43">
        <v>5</v>
      </c>
    </row>
    <row r="116" spans="1:12" ht="15">
      <c r="A116" s="23"/>
      <c r="B116" s="15"/>
      <c r="C116" s="11"/>
      <c r="D116" s="6" t="s">
        <v>24</v>
      </c>
      <c r="E116" s="42" t="s">
        <v>86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46</v>
      </c>
      <c r="L116" s="43">
        <v>20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24.469999999999995</v>
      </c>
      <c r="H118" s="19">
        <f t="shared" si="56"/>
        <v>45.679999999999993</v>
      </c>
      <c r="I118" s="19">
        <f t="shared" si="56"/>
        <v>79.009999999999991</v>
      </c>
      <c r="J118" s="19">
        <f t="shared" si="56"/>
        <v>829.28</v>
      </c>
      <c r="K118" s="25"/>
      <c r="L118" s="19">
        <f t="shared" ref="L118" si="57"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38.33</v>
      </c>
      <c r="H119" s="32">
        <f t="shared" ref="H119" si="59">H108+H118</f>
        <v>73.72999999999999</v>
      </c>
      <c r="I119" s="32">
        <f t="shared" ref="I119" si="60">I108+I118</f>
        <v>120.94999999999999</v>
      </c>
      <c r="J119" s="32">
        <f t="shared" ref="J119:L119" si="61">J108+J118</f>
        <v>1308.1799999999998</v>
      </c>
      <c r="K119" s="32"/>
      <c r="L119" s="32">
        <f t="shared" si="61"/>
        <v>200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0">
        <v>12.79</v>
      </c>
      <c r="H120" s="40">
        <v>19.53</v>
      </c>
      <c r="I120" s="40">
        <v>32.58</v>
      </c>
      <c r="J120" s="40">
        <v>357.98</v>
      </c>
      <c r="K120" s="41" t="s">
        <v>90</v>
      </c>
      <c r="L120" s="40">
        <v>70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43">
        <v>0</v>
      </c>
      <c r="I122" s="43">
        <v>14.67</v>
      </c>
      <c r="J122" s="43">
        <v>58.65</v>
      </c>
      <c r="K122" s="44">
        <v>461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1.99</v>
      </c>
      <c r="H123" s="43">
        <v>0.26</v>
      </c>
      <c r="I123" s="43">
        <v>12.72</v>
      </c>
      <c r="J123" s="43">
        <v>61.19</v>
      </c>
      <c r="K123" s="44" t="s">
        <v>46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56</v>
      </c>
      <c r="E125" s="42" t="s">
        <v>80</v>
      </c>
      <c r="F125" s="43">
        <v>20</v>
      </c>
      <c r="G125" s="43">
        <v>0.56000000000000005</v>
      </c>
      <c r="H125" s="43">
        <v>0.66</v>
      </c>
      <c r="I125" s="43">
        <v>15.46</v>
      </c>
      <c r="J125" s="43">
        <v>70.8</v>
      </c>
      <c r="K125" s="44"/>
      <c r="L125" s="43">
        <v>20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15.34</v>
      </c>
      <c r="H127" s="19">
        <f t="shared" si="62"/>
        <v>20.450000000000003</v>
      </c>
      <c r="I127" s="19">
        <f t="shared" si="62"/>
        <v>75.430000000000007</v>
      </c>
      <c r="J127" s="19">
        <f t="shared" si="62"/>
        <v>548.62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3.72</v>
      </c>
      <c r="H129" s="43">
        <v>4.63</v>
      </c>
      <c r="I129" s="43">
        <v>14.56</v>
      </c>
      <c r="J129" s="43">
        <v>115.17</v>
      </c>
      <c r="K129" s="44">
        <v>112</v>
      </c>
      <c r="L129" s="43">
        <v>10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240</v>
      </c>
      <c r="G130" s="43">
        <v>22.09</v>
      </c>
      <c r="H130" s="43">
        <v>49.14</v>
      </c>
      <c r="I130" s="43">
        <v>42.9</v>
      </c>
      <c r="J130" s="43">
        <v>703.38</v>
      </c>
      <c r="K130" s="44">
        <v>265</v>
      </c>
      <c r="L130" s="43">
        <v>55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0.21</v>
      </c>
      <c r="H132" s="43">
        <v>0</v>
      </c>
      <c r="I132" s="43">
        <v>7.22</v>
      </c>
      <c r="J132" s="43">
        <v>29.74</v>
      </c>
      <c r="K132" s="44" t="s">
        <v>44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1.99</v>
      </c>
      <c r="H133" s="43">
        <v>0.26</v>
      </c>
      <c r="I133" s="43">
        <v>12.72</v>
      </c>
      <c r="J133" s="43">
        <v>61.19</v>
      </c>
      <c r="K133" s="44" t="s">
        <v>46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1.99</v>
      </c>
      <c r="H134" s="43">
        <v>0.26</v>
      </c>
      <c r="I134" s="43">
        <v>12.72</v>
      </c>
      <c r="J134" s="43">
        <v>61.19</v>
      </c>
      <c r="K134" s="44"/>
      <c r="L134" s="43">
        <v>5</v>
      </c>
    </row>
    <row r="135" spans="1:12" ht="15">
      <c r="A135" s="14"/>
      <c r="B135" s="15"/>
      <c r="C135" s="11"/>
      <c r="D135" s="6" t="s">
        <v>56</v>
      </c>
      <c r="E135" s="42" t="s">
        <v>80</v>
      </c>
      <c r="F135" s="43">
        <v>20</v>
      </c>
      <c r="G135" s="43">
        <v>0.56000000000000005</v>
      </c>
      <c r="H135" s="43">
        <v>0.66</v>
      </c>
      <c r="I135" s="43">
        <v>15.46</v>
      </c>
      <c r="J135" s="43">
        <v>70.8</v>
      </c>
      <c r="K135" s="44"/>
      <c r="L135" s="43">
        <v>20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30.559999999999995</v>
      </c>
      <c r="H137" s="19">
        <f t="shared" si="64"/>
        <v>54.949999999999996</v>
      </c>
      <c r="I137" s="19">
        <f t="shared" si="64"/>
        <v>105.58000000000001</v>
      </c>
      <c r="J137" s="19">
        <f t="shared" si="64"/>
        <v>1041.47</v>
      </c>
      <c r="K137" s="25"/>
      <c r="L137" s="19">
        <f t="shared" ref="L137" si="65">SUM(L128:L136)</f>
        <v>100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1220</v>
      </c>
      <c r="G138" s="32">
        <f t="shared" ref="G138" si="66">G127+G137</f>
        <v>45.899999999999991</v>
      </c>
      <c r="H138" s="32">
        <f t="shared" ref="H138" si="67">H127+H137</f>
        <v>75.400000000000006</v>
      </c>
      <c r="I138" s="32">
        <f t="shared" ref="I138" si="68">I127+I137</f>
        <v>181.01000000000002</v>
      </c>
      <c r="J138" s="32">
        <f t="shared" ref="J138:L138" si="69">J127+J137</f>
        <v>1590.0900000000001</v>
      </c>
      <c r="K138" s="32"/>
      <c r="L138" s="32">
        <f t="shared" si="69"/>
        <v>200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4.53</v>
      </c>
      <c r="H139" s="40">
        <v>6.71</v>
      </c>
      <c r="I139" s="40">
        <v>28.21</v>
      </c>
      <c r="J139" s="40">
        <v>191.73</v>
      </c>
      <c r="K139" s="41">
        <v>184</v>
      </c>
      <c r="L139" s="40">
        <v>30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265</v>
      </c>
      <c r="G141" s="43">
        <v>1.51</v>
      </c>
      <c r="H141" s="43">
        <v>1.55</v>
      </c>
      <c r="I141" s="43">
        <v>2.48</v>
      </c>
      <c r="J141" s="43">
        <v>30.3</v>
      </c>
      <c r="K141" s="44">
        <v>378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92</v>
      </c>
      <c r="F144" s="43">
        <v>60</v>
      </c>
      <c r="G144" s="43">
        <v>1.33</v>
      </c>
      <c r="H144" s="43">
        <v>8.42</v>
      </c>
      <c r="I144" s="43">
        <v>8.3000000000000007</v>
      </c>
      <c r="J144" s="43">
        <v>114.37</v>
      </c>
      <c r="K144" s="44">
        <v>1</v>
      </c>
      <c r="L144" s="43">
        <v>20</v>
      </c>
    </row>
    <row r="145" spans="1:12" ht="15">
      <c r="A145" s="23"/>
      <c r="B145" s="15"/>
      <c r="C145" s="11"/>
      <c r="D145" s="6" t="s">
        <v>56</v>
      </c>
      <c r="E145" s="42" t="s">
        <v>57</v>
      </c>
      <c r="F145" s="43">
        <v>100</v>
      </c>
      <c r="G145" s="43">
        <v>7.39</v>
      </c>
      <c r="H145" s="43">
        <v>13.49</v>
      </c>
      <c r="I145" s="43">
        <v>59.54</v>
      </c>
      <c r="J145" s="43">
        <v>388.76</v>
      </c>
      <c r="K145" s="44">
        <v>415</v>
      </c>
      <c r="L145" s="43">
        <v>40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14.76</v>
      </c>
      <c r="H146" s="19">
        <f t="shared" si="70"/>
        <v>30.17</v>
      </c>
      <c r="I146" s="19">
        <f t="shared" si="70"/>
        <v>98.53</v>
      </c>
      <c r="J146" s="19">
        <f t="shared" si="70"/>
        <v>725.16</v>
      </c>
      <c r="K146" s="25"/>
      <c r="L146" s="19">
        <f t="shared" ref="L146" si="71">SUM(L139:L145)</f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0.88</v>
      </c>
      <c r="H147" s="43">
        <v>2.96</v>
      </c>
      <c r="I147" s="43">
        <v>3.88</v>
      </c>
      <c r="J147" s="43">
        <v>46.29</v>
      </c>
      <c r="K147" s="44">
        <v>41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3.37</v>
      </c>
      <c r="H148" s="43">
        <v>6.57</v>
      </c>
      <c r="I148" s="43">
        <v>13.13</v>
      </c>
      <c r="J148" s="43">
        <v>125.62</v>
      </c>
      <c r="K148" s="44">
        <v>96</v>
      </c>
      <c r="L148" s="43">
        <v>10</v>
      </c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12.34</v>
      </c>
      <c r="H149" s="43">
        <v>4.7699999999999996</v>
      </c>
      <c r="I149" s="43">
        <v>0</v>
      </c>
      <c r="J149" s="43">
        <v>172.54</v>
      </c>
      <c r="K149" s="44"/>
      <c r="L149" s="43">
        <v>55</v>
      </c>
    </row>
    <row r="150" spans="1:12" ht="1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5.4</v>
      </c>
      <c r="H150" s="43">
        <v>4.7</v>
      </c>
      <c r="I150" s="43">
        <v>30.9</v>
      </c>
      <c r="J150" s="43">
        <v>188.2</v>
      </c>
      <c r="K150" s="44">
        <v>209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</v>
      </c>
      <c r="H151" s="43">
        <v>0</v>
      </c>
      <c r="I151" s="43">
        <v>13.07</v>
      </c>
      <c r="J151" s="43">
        <v>52.25</v>
      </c>
      <c r="K151" s="44">
        <v>494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1.99</v>
      </c>
      <c r="H152" s="43">
        <v>0.26</v>
      </c>
      <c r="I152" s="43">
        <v>12.72</v>
      </c>
      <c r="J152" s="43">
        <v>61.19</v>
      </c>
      <c r="K152" s="44" t="s">
        <v>46</v>
      </c>
      <c r="L152" s="43">
        <v>5</v>
      </c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1.99</v>
      </c>
      <c r="H153" s="43">
        <v>0.26</v>
      </c>
      <c r="I153" s="43">
        <v>12.72</v>
      </c>
      <c r="J153" s="43">
        <v>61.19</v>
      </c>
      <c r="K153" s="44"/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25.97</v>
      </c>
      <c r="H156" s="19">
        <f t="shared" si="72"/>
        <v>19.520000000000003</v>
      </c>
      <c r="I156" s="19">
        <f t="shared" si="72"/>
        <v>86.42</v>
      </c>
      <c r="J156" s="19">
        <f t="shared" si="72"/>
        <v>707.28</v>
      </c>
      <c r="K156" s="25"/>
      <c r="L156" s="19">
        <f t="shared" ref="L156" si="73"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1335</v>
      </c>
      <c r="G157" s="32">
        <f t="shared" ref="G157" si="74">G146+G156</f>
        <v>40.729999999999997</v>
      </c>
      <c r="H157" s="32">
        <f t="shared" ref="H157" si="75">H146+H156</f>
        <v>49.690000000000005</v>
      </c>
      <c r="I157" s="32">
        <f t="shared" ref="I157" si="76">I146+I156</f>
        <v>184.95</v>
      </c>
      <c r="J157" s="32">
        <f t="shared" ref="J157:L157" si="77">J146+J156</f>
        <v>1432.44</v>
      </c>
      <c r="K157" s="32"/>
      <c r="L157" s="32">
        <f t="shared" si="77"/>
        <v>200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220</v>
      </c>
      <c r="G158" s="40">
        <v>10.130000000000001</v>
      </c>
      <c r="H158" s="40">
        <v>20.149999999999999</v>
      </c>
      <c r="I158" s="40">
        <v>37.729999999999997</v>
      </c>
      <c r="J158" s="40">
        <v>373.23</v>
      </c>
      <c r="K158" s="41">
        <v>265</v>
      </c>
      <c r="L158" s="40">
        <v>65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51</v>
      </c>
      <c r="F160" s="43">
        <v>222</v>
      </c>
      <c r="G160" s="43">
        <v>0.03</v>
      </c>
      <c r="H160" s="43">
        <v>0</v>
      </c>
      <c r="I160" s="43">
        <v>14.25</v>
      </c>
      <c r="J160" s="43">
        <v>57.79</v>
      </c>
      <c r="K160" s="44">
        <v>431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1.99</v>
      </c>
      <c r="H161" s="43">
        <v>0.26</v>
      </c>
      <c r="I161" s="43">
        <v>12.72</v>
      </c>
      <c r="J161" s="43">
        <v>61.19</v>
      </c>
      <c r="K161" s="44" t="s">
        <v>46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56</v>
      </c>
      <c r="E163" s="42" t="s">
        <v>96</v>
      </c>
      <c r="F163" s="43">
        <v>20</v>
      </c>
      <c r="G163" s="43">
        <v>1.5</v>
      </c>
      <c r="H163" s="43">
        <v>1.96</v>
      </c>
      <c r="I163" s="43">
        <v>14.88</v>
      </c>
      <c r="J163" s="43">
        <v>83.4</v>
      </c>
      <c r="K163" s="44"/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13.65</v>
      </c>
      <c r="H165" s="19">
        <f t="shared" si="78"/>
        <v>22.37</v>
      </c>
      <c r="I165" s="19">
        <f t="shared" si="78"/>
        <v>79.58</v>
      </c>
      <c r="J165" s="19">
        <f t="shared" si="78"/>
        <v>575.61</v>
      </c>
      <c r="K165" s="25"/>
      <c r="L165" s="19">
        <f t="shared" ref="L165" si="79">SUM(L158:L164)</f>
        <v>100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5.13</v>
      </c>
      <c r="H167" s="43">
        <v>4.84</v>
      </c>
      <c r="I167" s="43">
        <v>26.3</v>
      </c>
      <c r="J167" s="43">
        <v>169.37</v>
      </c>
      <c r="K167" s="44">
        <v>101</v>
      </c>
      <c r="L167" s="43">
        <v>10</v>
      </c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9.73</v>
      </c>
      <c r="H168" s="43">
        <v>14.57</v>
      </c>
      <c r="I168" s="43">
        <v>11.36</v>
      </c>
      <c r="J168" s="43">
        <v>215.87</v>
      </c>
      <c r="K168" s="44">
        <v>245</v>
      </c>
      <c r="L168" s="43">
        <v>40</v>
      </c>
    </row>
    <row r="169" spans="1:12" ht="15">
      <c r="A169" s="23"/>
      <c r="B169" s="15"/>
      <c r="C169" s="11"/>
      <c r="D169" s="7" t="s">
        <v>29</v>
      </c>
      <c r="E169" s="42" t="s">
        <v>99</v>
      </c>
      <c r="F169" s="43">
        <v>150</v>
      </c>
      <c r="G169" s="43">
        <v>3.06</v>
      </c>
      <c r="H169" s="43">
        <v>4.96</v>
      </c>
      <c r="I169" s="43">
        <v>21.22</v>
      </c>
      <c r="J169" s="43">
        <v>142.11000000000001</v>
      </c>
      <c r="K169" s="44">
        <v>335</v>
      </c>
      <c r="L169" s="43">
        <v>15</v>
      </c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</v>
      </c>
      <c r="H170" s="43">
        <v>0</v>
      </c>
      <c r="I170" s="43">
        <v>13.2</v>
      </c>
      <c r="J170" s="43">
        <v>52.79</v>
      </c>
      <c r="K170" s="44">
        <v>461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3.31</v>
      </c>
      <c r="H171" s="43">
        <v>0.44</v>
      </c>
      <c r="I171" s="43">
        <v>21.2</v>
      </c>
      <c r="J171" s="43">
        <v>101.98</v>
      </c>
      <c r="K171" s="44" t="s">
        <v>46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1.99</v>
      </c>
      <c r="H172" s="43">
        <v>0.26</v>
      </c>
      <c r="I172" s="43">
        <v>12.72</v>
      </c>
      <c r="J172" s="43">
        <v>61.19</v>
      </c>
      <c r="K172" s="44"/>
      <c r="L172" s="43">
        <v>5</v>
      </c>
    </row>
    <row r="173" spans="1:12" ht="15">
      <c r="A173" s="23"/>
      <c r="B173" s="15"/>
      <c r="C173" s="11"/>
      <c r="D173" s="6" t="s">
        <v>24</v>
      </c>
      <c r="E173" s="42" t="s">
        <v>47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 t="s">
        <v>48</v>
      </c>
      <c r="L173" s="43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24.019999999999996</v>
      </c>
      <c r="H175" s="19">
        <f t="shared" si="80"/>
        <v>25.270000000000003</v>
      </c>
      <c r="I175" s="19">
        <f t="shared" si="80"/>
        <v>113.5</v>
      </c>
      <c r="J175" s="19">
        <f t="shared" si="80"/>
        <v>781.31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1332</v>
      </c>
      <c r="G176" s="32">
        <f t="shared" ref="G176" si="82">G165+G175</f>
        <v>37.669999999999995</v>
      </c>
      <c r="H176" s="32">
        <f t="shared" ref="H176" si="83">H165+H175</f>
        <v>47.64</v>
      </c>
      <c r="I176" s="32">
        <f t="shared" ref="I176" si="84">I165+I175</f>
        <v>193.07999999999998</v>
      </c>
      <c r="J176" s="32">
        <f t="shared" ref="J176:L176" si="85">J165+J175</f>
        <v>1356.92</v>
      </c>
      <c r="K176" s="32"/>
      <c r="L176" s="32">
        <f t="shared" si="85"/>
        <v>200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240</v>
      </c>
      <c r="G177" s="40">
        <v>13.63</v>
      </c>
      <c r="H177" s="40">
        <v>7.88</v>
      </c>
      <c r="I177" s="40">
        <v>30.9</v>
      </c>
      <c r="J177" s="40">
        <v>249.89</v>
      </c>
      <c r="K177" s="41">
        <v>209</v>
      </c>
      <c r="L177" s="40">
        <v>65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2.08</v>
      </c>
      <c r="H179" s="43">
        <v>2.0499999999999998</v>
      </c>
      <c r="I179" s="43">
        <v>11.47</v>
      </c>
      <c r="J179" s="43">
        <v>73.36</v>
      </c>
      <c r="K179" s="44" t="s">
        <v>102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2.65</v>
      </c>
      <c r="H180" s="43">
        <v>0.35</v>
      </c>
      <c r="I180" s="43">
        <v>16.96</v>
      </c>
      <c r="J180" s="43">
        <v>81.58</v>
      </c>
      <c r="K180" s="44" t="s">
        <v>46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48</v>
      </c>
      <c r="L181" s="43">
        <v>20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19.16</v>
      </c>
      <c r="H184" s="19">
        <f t="shared" si="86"/>
        <v>10.479999999999999</v>
      </c>
      <c r="I184" s="19">
        <f t="shared" si="86"/>
        <v>66.83</v>
      </c>
      <c r="J184" s="19">
        <f t="shared" si="86"/>
        <v>442.83</v>
      </c>
      <c r="K184" s="25"/>
      <c r="L184" s="19">
        <f t="shared" ref="L184" si="87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3.08</v>
      </c>
      <c r="H186" s="43">
        <v>6.38</v>
      </c>
      <c r="I186" s="43">
        <v>5.5</v>
      </c>
      <c r="J186" s="43">
        <v>92.53</v>
      </c>
      <c r="K186" s="44">
        <v>87</v>
      </c>
      <c r="L186" s="43">
        <v>10</v>
      </c>
    </row>
    <row r="187" spans="1:12" ht="1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8.73</v>
      </c>
      <c r="H187" s="43">
        <v>20.88</v>
      </c>
      <c r="I187" s="43">
        <v>8.4</v>
      </c>
      <c r="J187" s="43">
        <v>256.79000000000002</v>
      </c>
      <c r="K187" s="44">
        <v>269</v>
      </c>
      <c r="L187" s="43">
        <v>50</v>
      </c>
    </row>
    <row r="188" spans="1:12" ht="1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3.92</v>
      </c>
      <c r="H188" s="43">
        <v>4.2</v>
      </c>
      <c r="I188" s="43">
        <v>37.69</v>
      </c>
      <c r="J188" s="43">
        <v>204.43</v>
      </c>
      <c r="K188" s="44"/>
      <c r="L188" s="43">
        <v>20</v>
      </c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0.03</v>
      </c>
      <c r="H189" s="43">
        <v>0</v>
      </c>
      <c r="I189" s="43">
        <v>14.25</v>
      </c>
      <c r="J189" s="43">
        <v>57.79</v>
      </c>
      <c r="K189" s="44">
        <v>431</v>
      </c>
      <c r="L189" s="43">
        <v>10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1.99</v>
      </c>
      <c r="H190" s="43">
        <v>0.26</v>
      </c>
      <c r="I190" s="43">
        <v>12.72</v>
      </c>
      <c r="J190" s="43">
        <v>61.19</v>
      </c>
      <c r="K190" s="44" t="s">
        <v>46</v>
      </c>
      <c r="L190" s="43">
        <v>5</v>
      </c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1.99</v>
      </c>
      <c r="H191" s="43">
        <v>0.26</v>
      </c>
      <c r="I191" s="43">
        <v>12.72</v>
      </c>
      <c r="J191" s="43">
        <v>61.19</v>
      </c>
      <c r="K191" s="44"/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19.739999999999998</v>
      </c>
      <c r="H194" s="19">
        <f t="shared" si="88"/>
        <v>31.98</v>
      </c>
      <c r="I194" s="19">
        <f t="shared" si="88"/>
        <v>91.28</v>
      </c>
      <c r="J194" s="19">
        <f t="shared" si="88"/>
        <v>733.92000000000007</v>
      </c>
      <c r="K194" s="25"/>
      <c r="L194" s="19">
        <f t="shared" ref="L194" si="89"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90">G184+G194</f>
        <v>38.9</v>
      </c>
      <c r="H195" s="32">
        <f t="shared" ref="H195" si="91">H184+H194</f>
        <v>42.46</v>
      </c>
      <c r="I195" s="32">
        <f t="shared" ref="I195" si="92">I184+I194</f>
        <v>158.11000000000001</v>
      </c>
      <c r="J195" s="32">
        <f t="shared" ref="J195:L195" si="93">J184+J194</f>
        <v>1176.75</v>
      </c>
      <c r="K195" s="32"/>
      <c r="L195" s="32">
        <f t="shared" si="93"/>
        <v>200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1288.5999999999999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38.577999999999996</v>
      </c>
      <c r="H196" s="34">
        <f t="shared" si="94"/>
        <v>50.459999999999994</v>
      </c>
      <c r="I196" s="34">
        <f t="shared" si="94"/>
        <v>178.06</v>
      </c>
      <c r="J196" s="34">
        <f t="shared" si="94"/>
        <v>1350.7380000000001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2025-02-10T06:54:05Z</dcterms:modified>
</cp:coreProperties>
</file>